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675" windowWidth="12120" windowHeight="8415" tabRatio="691" firstSheet="3" activeTab="11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  <sheet name="AGUSTOS 2017" sheetId="196" r:id="rId11"/>
    <sheet name="EYLÜL 2017" sheetId="197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AJ7" i="197" l="1"/>
  <c r="AJ8" i="197"/>
  <c r="AJ9" i="197"/>
  <c r="AJ6" i="197"/>
  <c r="AI5" i="197"/>
  <c r="AI5" i="196"/>
  <c r="AG5" i="197"/>
  <c r="AI5" i="195"/>
  <c r="AI5" i="188"/>
  <c r="AG5" i="196"/>
  <c r="AJ7" i="196" l="1"/>
  <c r="AJ8" i="196"/>
  <c r="AJ9" i="196"/>
  <c r="AJ6" i="196"/>
  <c r="AH5" i="195" l="1"/>
  <c r="AG5" i="195"/>
  <c r="AJ9" i="194" l="1"/>
  <c r="AJ8" i="194"/>
  <c r="AJ7" i="194"/>
  <c r="AJ6" i="194"/>
  <c r="AH5" i="194" l="1"/>
  <c r="AG5" i="194"/>
  <c r="AI5" i="194" s="1"/>
  <c r="AH5" i="193"/>
  <c r="AI5" i="193" l="1"/>
  <c r="AI5" i="192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<sst xmlns="http://schemas.openxmlformats.org/spreadsheetml/2006/main" count="294" uniqueCount="61">
  <si>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</si>
  <si>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</si>
  <si>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</si>
  <si>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</si>
  <si>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</si>
  <si>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</si>
  <si>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</si>
  <si>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</si>
  <si>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</si>
  <si>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</si>
  <si>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</si>
  <si>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</si>
  <si>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</si>
  <si>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</si>
  <si>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</si>
  <si>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</si>
  <si>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</si>
  <si>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</si>
  <si>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</si>
  <si>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</si>
  <si>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</si>
  <si>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</si>
  <si>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</si>
  <si>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</si>
  <si>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</si>
  <si>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</si>
  <si>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</si>
  <si>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</si>
  <si>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</si>
  <si>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</si>
  <si>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</si>
  <si>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</si>
  <si>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</si>
  <si>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</si>
  <si>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</si>
  <si>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</si>
  <si>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</si>
  <si>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</si>
  <si>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</si>
  <si>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</si>
  <si>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</si>
  <si>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</si>
  <si>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</si>
  <si>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</si>
  <si>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</si>
  <si>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</si>
  <si>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</si>
  <si>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</si>
  <si>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</si>
  <si>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</si>
  <si>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</si>
  <si>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</si>
  <si>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</si>
  <si>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</si>
  <si>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</si>
  <si>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</si>
  <si>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</si>
  <si>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</si>
  <si>
    <t>Ağustos/2017  AYI GÜNLÜK VERİLER</t>
  </si>
  <si>
    <t>Not: 1,2 Agutos 2017 tarihlerinde OMGİ'den  veri alınamamıştır.</t>
  </si>
  <si>
    <t>EYLÜL/2017  AYI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</si>
</sst>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2" ht="20.10000000000000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42" ht="18.75" customHeight="1" x14ac:dyDescent="0.2">
      <c r="A3" s="45" t="s">
        <v>11</v>
      </c>
      <c r="B3" s="47" t="s">
        <v>13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9" t="s">
        <v>2</v>
      </c>
      <c r="AK3" s="41" t="s">
        <v>3</v>
      </c>
      <c r="AL3" s="37" t="s">
        <v>9</v>
      </c>
    </row>
    <row r="4" spans="1:42" ht="93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1"/>
      <c r="AH4" s="53"/>
      <c r="AI4" s="36"/>
      <c r="AJ4" s="40"/>
      <c r="AK4" s="42"/>
      <c r="AL4" s="38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0"/>
  <sheetViews>
    <sheetView topLeftCell="P1" workbookViewId="0">
      <selection activeCell="AC33" sqref="AC33"/>
    </sheetView>
  </sheetViews>
  <sheetFormatPr defaultRowHeight="12.75" x14ac:dyDescent="0.2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 x14ac:dyDescent="0.2">
      <c r="A3" s="45" t="s">
        <v>11</v>
      </c>
      <c r="B3" s="47" t="s">
        <v>55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53.25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51"/>
      <c r="AH4" s="53"/>
      <c r="AI4" s="36"/>
      <c r="AJ4" s="38"/>
    </row>
    <row r="5" spans="1:36" x14ac:dyDescent="0.2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 x14ac:dyDescent="0.2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 x14ac:dyDescent="0.2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 x14ac:dyDescent="0.2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 x14ac:dyDescent="0.2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 x14ac:dyDescent="0.2">
      <c r="D18" t="s">
        <v>57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"/>
  <sheetViews>
    <sheetView topLeftCell="AA1" workbookViewId="0">
      <selection activeCell="AI6" sqref="AI6"/>
    </sheetView>
  </sheetViews>
  <sheetFormatPr defaultRowHeight="12.75" x14ac:dyDescent="0.2"/>
  <cols>
    <col min="1" max="1" width="27.28515625" customWidth="1"/>
    <col min="36" max="36" width="12.5703125" customWidth="1"/>
  </cols>
  <sheetData>
    <row r="2" spans="1:36" ht="46.5" customHeight="1" x14ac:dyDescent="0.2"/>
    <row r="3" spans="1:36" x14ac:dyDescent="0.2">
      <c r="A3" s="45" t="s">
        <v>11</v>
      </c>
      <c r="B3" s="47" t="s">
        <v>58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54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3">
        <v>31</v>
      </c>
      <c r="AG4" s="51"/>
      <c r="AH4" s="53"/>
      <c r="AI4" s="36"/>
      <c r="AJ4" s="38"/>
    </row>
    <row r="5" spans="1:36" x14ac:dyDescent="0.2">
      <c r="A5" s="4" t="s">
        <v>4</v>
      </c>
      <c r="B5" s="6"/>
      <c r="C5" s="6"/>
      <c r="D5" s="6">
        <v>0</v>
      </c>
      <c r="E5" s="6">
        <v>5.8</v>
      </c>
      <c r="F5" s="6">
        <v>17.8</v>
      </c>
      <c r="G5" s="6">
        <v>0.2</v>
      </c>
      <c r="H5" s="6">
        <v>0</v>
      </c>
      <c r="I5" s="6">
        <v>1.2</v>
      </c>
      <c r="J5" s="6">
        <v>0</v>
      </c>
      <c r="K5" s="6">
        <v>0</v>
      </c>
      <c r="L5" s="6">
        <v>0</v>
      </c>
      <c r="M5" s="6">
        <v>0.2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0.2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0.6</v>
      </c>
      <c r="AG5" s="9">
        <f>SUM(D5:AF5)</f>
        <v>26</v>
      </c>
      <c r="AH5" s="13"/>
      <c r="AI5" s="11">
        <f>'OCAK 2017'!AI5+'ŞUBAT 2017'!AG5+AG5+'MART 2017'!AG5+'NİSAN 2017'!AG5+'MAYIS 2017'!AG5+'HAZİRAN 2017'!AG5+'TEMMUZ 2017'!AG5</f>
        <v>152.19999999999999</v>
      </c>
      <c r="AJ5" s="12"/>
    </row>
    <row r="6" spans="1:36" x14ac:dyDescent="0.2">
      <c r="A6" s="4" t="s">
        <v>5</v>
      </c>
      <c r="B6" s="22"/>
      <c r="C6" s="22"/>
      <c r="D6" s="22">
        <v>24.2</v>
      </c>
      <c r="E6" s="22">
        <v>18.600000000000001</v>
      </c>
      <c r="F6" s="22">
        <v>20</v>
      </c>
      <c r="G6" s="22">
        <v>22.7</v>
      </c>
      <c r="H6" s="22">
        <v>23.5</v>
      </c>
      <c r="I6" s="22">
        <v>26.8</v>
      </c>
      <c r="J6" s="22">
        <v>26.7</v>
      </c>
      <c r="K6" s="22">
        <v>25.5</v>
      </c>
      <c r="L6" s="22">
        <v>24.8</v>
      </c>
      <c r="M6" s="22">
        <v>24.6</v>
      </c>
      <c r="N6" s="22">
        <v>25.1</v>
      </c>
      <c r="O6" s="22">
        <v>25</v>
      </c>
      <c r="P6" s="22">
        <v>22.3</v>
      </c>
      <c r="Q6" s="22">
        <v>21.4</v>
      </c>
      <c r="R6" s="22">
        <v>21.2</v>
      </c>
      <c r="S6" s="22">
        <v>22.7</v>
      </c>
      <c r="T6" s="22">
        <v>23.1</v>
      </c>
      <c r="U6" s="22">
        <v>23.8</v>
      </c>
      <c r="V6" s="22">
        <v>21.4</v>
      </c>
      <c r="W6" s="22">
        <v>20.399999999999999</v>
      </c>
      <c r="X6" s="22">
        <v>18.899999999999999</v>
      </c>
      <c r="Y6" s="22">
        <v>19.399999999999999</v>
      </c>
      <c r="Z6" s="22">
        <v>18.8</v>
      </c>
      <c r="AA6" s="22">
        <v>18.2</v>
      </c>
      <c r="AB6" s="22">
        <v>18.8</v>
      </c>
      <c r="AC6" s="32">
        <v>20.6</v>
      </c>
      <c r="AD6" s="31">
        <v>21.7</v>
      </c>
      <c r="AE6" s="6">
        <v>19.2</v>
      </c>
      <c r="AF6" s="8">
        <v>16.899999999999999</v>
      </c>
      <c r="AG6" s="9"/>
      <c r="AH6" s="13"/>
      <c r="AI6" s="11"/>
      <c r="AJ6" s="14">
        <f>AVERAGE(D6:AF6)</f>
        <v>21.941379310344825</v>
      </c>
    </row>
    <row r="7" spans="1:36" x14ac:dyDescent="0.2">
      <c r="A7" s="4" t="s">
        <v>6</v>
      </c>
      <c r="B7" s="6"/>
      <c r="C7" s="6"/>
      <c r="D7" s="6">
        <v>19.3</v>
      </c>
      <c r="E7" s="6">
        <v>17.5</v>
      </c>
      <c r="F7" s="6">
        <v>15.4</v>
      </c>
      <c r="G7" s="6">
        <v>14.5</v>
      </c>
      <c r="H7" s="6">
        <v>17.7</v>
      </c>
      <c r="I7" s="6">
        <v>18.399999999999999</v>
      </c>
      <c r="J7" s="6">
        <v>18.5</v>
      </c>
      <c r="K7" s="6">
        <v>18</v>
      </c>
      <c r="L7" s="6">
        <v>16.600000000000001</v>
      </c>
      <c r="M7" s="6">
        <v>18.2</v>
      </c>
      <c r="N7" s="6">
        <v>16.899999999999999</v>
      </c>
      <c r="O7" s="6">
        <v>18.100000000000001</v>
      </c>
      <c r="P7" s="6">
        <v>16.3</v>
      </c>
      <c r="Q7" s="6">
        <v>15.3</v>
      </c>
      <c r="R7" s="6">
        <v>15.6</v>
      </c>
      <c r="S7" s="6">
        <v>15.7</v>
      </c>
      <c r="T7" s="6">
        <v>17</v>
      </c>
      <c r="U7" s="6">
        <v>15.9</v>
      </c>
      <c r="V7" s="6">
        <v>17.3</v>
      </c>
      <c r="W7" s="6">
        <v>15.2</v>
      </c>
      <c r="X7" s="6">
        <v>13.7</v>
      </c>
      <c r="Y7" s="6">
        <v>11.2</v>
      </c>
      <c r="Z7" s="6">
        <v>11.9</v>
      </c>
      <c r="AA7" s="6">
        <v>11.4</v>
      </c>
      <c r="AB7" s="20">
        <v>10.199999999999999</v>
      </c>
      <c r="AC7" s="32">
        <v>12.8</v>
      </c>
      <c r="AD7" s="29">
        <v>16.100000000000001</v>
      </c>
      <c r="AE7" s="6">
        <v>13.6</v>
      </c>
      <c r="AF7" s="8">
        <v>11.4</v>
      </c>
      <c r="AG7" s="9"/>
      <c r="AH7" s="13"/>
      <c r="AI7" s="11"/>
      <c r="AJ7" s="14">
        <f t="shared" ref="AJ7:AJ9" si="0">AVERAGE(D7:AF7)</f>
        <v>15.506896551724136</v>
      </c>
    </row>
    <row r="8" spans="1:36" x14ac:dyDescent="0.2">
      <c r="A8" s="4" t="s">
        <v>7</v>
      </c>
      <c r="B8" s="6"/>
      <c r="C8" s="6"/>
      <c r="D8" s="6">
        <v>31.9</v>
      </c>
      <c r="E8" s="6">
        <v>24.3</v>
      </c>
      <c r="F8" s="6">
        <v>27.5</v>
      </c>
      <c r="G8" s="6">
        <v>30.3</v>
      </c>
      <c r="H8" s="6">
        <v>31</v>
      </c>
      <c r="I8" s="6">
        <v>34.200000000000003</v>
      </c>
      <c r="J8" s="6">
        <v>33.799999999999997</v>
      </c>
      <c r="K8" s="6">
        <v>32.299999999999997</v>
      </c>
      <c r="L8" s="6">
        <v>31.9</v>
      </c>
      <c r="M8" s="6">
        <v>30.8</v>
      </c>
      <c r="N8" s="6">
        <v>32.6</v>
      </c>
      <c r="O8" s="6">
        <v>32.1</v>
      </c>
      <c r="P8" s="6">
        <v>28.7</v>
      </c>
      <c r="Q8" s="6">
        <v>29.1</v>
      </c>
      <c r="R8" s="6">
        <v>29.7</v>
      </c>
      <c r="S8" s="6">
        <v>29.7</v>
      </c>
      <c r="T8" s="6">
        <v>29.4</v>
      </c>
      <c r="U8" s="6">
        <v>31.4</v>
      </c>
      <c r="V8" s="6">
        <v>26.5</v>
      </c>
      <c r="W8" s="6">
        <v>26.8</v>
      </c>
      <c r="X8" s="6">
        <v>25</v>
      </c>
      <c r="Y8" s="6">
        <v>26.4</v>
      </c>
      <c r="Z8" s="6">
        <v>25.3</v>
      </c>
      <c r="AA8" s="6">
        <v>25.1</v>
      </c>
      <c r="AB8" s="20">
        <v>25.8</v>
      </c>
      <c r="AC8" s="6">
        <v>27.2</v>
      </c>
      <c r="AD8" s="6">
        <v>28.2</v>
      </c>
      <c r="AE8" s="6">
        <v>26.1</v>
      </c>
      <c r="AF8" s="8">
        <v>23.9</v>
      </c>
      <c r="AG8" s="9"/>
      <c r="AH8" s="13"/>
      <c r="AI8" s="11"/>
      <c r="AJ8" s="14">
        <f t="shared" si="0"/>
        <v>28.862068965517242</v>
      </c>
    </row>
    <row r="9" spans="1:36" x14ac:dyDescent="0.2">
      <c r="A9" s="4" t="s">
        <v>43</v>
      </c>
      <c r="B9" s="6"/>
      <c r="C9" s="6"/>
      <c r="D9" s="6">
        <v>49.4</v>
      </c>
      <c r="E9" s="6">
        <v>72.2</v>
      </c>
      <c r="F9" s="6">
        <v>64.3</v>
      </c>
      <c r="G9" s="6">
        <v>52</v>
      </c>
      <c r="H9" s="6">
        <v>50.2</v>
      </c>
      <c r="I9" s="6">
        <v>40.200000000000003</v>
      </c>
      <c r="J9" s="6">
        <v>36.5</v>
      </c>
      <c r="K9" s="6">
        <v>38.200000000000003</v>
      </c>
      <c r="L9" s="6">
        <v>43.6</v>
      </c>
      <c r="M9" s="6">
        <v>46.8</v>
      </c>
      <c r="N9" s="6">
        <v>39.6</v>
      </c>
      <c r="O9" s="6">
        <v>42</v>
      </c>
      <c r="P9" s="6">
        <v>48.1</v>
      </c>
      <c r="Q9" s="6">
        <v>52.6</v>
      </c>
      <c r="R9" s="6">
        <v>57.1</v>
      </c>
      <c r="S9" s="6">
        <v>50.7</v>
      </c>
      <c r="T9" s="6">
        <v>47.5</v>
      </c>
      <c r="U9" s="6">
        <v>42.1</v>
      </c>
      <c r="V9" s="6">
        <v>51</v>
      </c>
      <c r="W9" s="6">
        <v>51.9</v>
      </c>
      <c r="X9" s="6">
        <v>50.6</v>
      </c>
      <c r="Y9" s="6">
        <v>47.6</v>
      </c>
      <c r="Z9" s="6">
        <v>47.9</v>
      </c>
      <c r="AA9" s="6">
        <v>47.7</v>
      </c>
      <c r="AB9" s="20">
        <v>50.6</v>
      </c>
      <c r="AC9" s="29">
        <v>47.1</v>
      </c>
      <c r="AD9" s="6">
        <v>40.4</v>
      </c>
      <c r="AE9" s="6">
        <v>52.2</v>
      </c>
      <c r="AF9" s="8">
        <v>53.9</v>
      </c>
      <c r="AG9" s="9"/>
      <c r="AH9" s="13"/>
      <c r="AI9" s="11"/>
      <c r="AJ9" s="14">
        <f t="shared" si="0"/>
        <v>48.758620689655181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24.482758620689655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24.213793103448278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23.868965517241378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22.865517241379315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21.203448275862069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2.5896551724137935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13.996551724137928</v>
      </c>
    </row>
    <row r="18" spans="1:32" x14ac:dyDescent="0.2">
      <c r="D18" t="s">
        <v>59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4" spans="1:3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5"/>
      <c r="Y24" s="15"/>
      <c r="Z24" s="15"/>
      <c r="AA24" s="15"/>
      <c r="AB24" s="15"/>
      <c r="AC24" s="15"/>
      <c r="AD24" s="15"/>
      <c r="AE24" s="21"/>
    </row>
    <row r="25" spans="1:32" x14ac:dyDescent="0.2">
      <c r="AE25" s="21"/>
    </row>
    <row r="26" spans="1:32" x14ac:dyDescent="0.2">
      <c r="AE26" s="21"/>
    </row>
    <row r="28" spans="1:3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8"/>
  <sheetViews>
    <sheetView tabSelected="1" workbookViewId="0">
      <selection activeCell="AH3" sqref="AH3:AH4"/>
    </sheetView>
  </sheetViews>
  <sheetFormatPr defaultRowHeight="12.75" x14ac:dyDescent="0.2"/>
  <cols>
    <col min="1" max="1" width="26.85546875" customWidth="1"/>
    <col min="2" max="2" width="17.28515625" customWidth="1"/>
    <col min="36" max="36" width="12.7109375" customWidth="1"/>
  </cols>
  <sheetData>
    <row r="3" spans="1:36" x14ac:dyDescent="0.2">
      <c r="A3" s="45" t="s">
        <v>11</v>
      </c>
      <c r="B3" s="47" t="s">
        <v>60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54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4">
        <v>31</v>
      </c>
      <c r="AG4" s="51"/>
      <c r="AH4" s="53"/>
      <c r="AI4" s="36"/>
      <c r="AJ4" s="38"/>
    </row>
    <row r="5" spans="1:36" x14ac:dyDescent="0.2">
      <c r="A5" s="4" t="s">
        <v>4</v>
      </c>
      <c r="B5" s="6">
        <v>0.2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30</v>
      </c>
      <c r="AC5" s="6">
        <v>0</v>
      </c>
      <c r="AD5" s="7">
        <v>0</v>
      </c>
      <c r="AE5" s="6">
        <v>0.2</v>
      </c>
      <c r="AF5" s="8">
        <v>0</v>
      </c>
      <c r="AG5" s="9">
        <f>SUM(B5:AF5)</f>
        <v>30.4</v>
      </c>
      <c r="AH5" s="13"/>
      <c r="AI5" s="11">
        <f>'OCAK 2017'!AI5+'ŞUBAT 2017'!AG5+AG5+'MART 2017'!AG5+'NİSAN 2017'!AG5+'MAYIS 2017'!AG5+'HAZİRAN 2017'!AG5+'TEMMUZ 2017'!AG5+'AGUSTOS 2017'!AG5</f>
        <v>182.6</v>
      </c>
      <c r="AJ5" s="12"/>
    </row>
    <row r="6" spans="1:36" x14ac:dyDescent="0.2">
      <c r="A6" s="4" t="s">
        <v>5</v>
      </c>
      <c r="B6" s="22">
        <v>15.9</v>
      </c>
      <c r="C6" s="22">
        <v>19.2</v>
      </c>
      <c r="D6" s="22">
        <v>21.4</v>
      </c>
      <c r="E6" s="22">
        <v>23.6</v>
      </c>
      <c r="F6" s="22">
        <v>22.3</v>
      </c>
      <c r="G6" s="22">
        <v>14.5</v>
      </c>
      <c r="H6" s="22">
        <v>14.1</v>
      </c>
      <c r="I6" s="22">
        <v>18.2</v>
      </c>
      <c r="J6" s="22">
        <v>20.6</v>
      </c>
      <c r="K6" s="22">
        <v>22.5</v>
      </c>
      <c r="L6" s="22">
        <v>23.4</v>
      </c>
      <c r="M6" s="22">
        <v>24.8</v>
      </c>
      <c r="N6" s="22">
        <v>23.7</v>
      </c>
      <c r="O6" s="22">
        <v>22.3</v>
      </c>
      <c r="P6" s="22">
        <v>23</v>
      </c>
      <c r="Q6" s="22">
        <v>24.5</v>
      </c>
      <c r="R6" s="22">
        <v>24.6</v>
      </c>
      <c r="S6" s="22">
        <v>25.2</v>
      </c>
      <c r="T6" s="22">
        <v>24.8</v>
      </c>
      <c r="U6" s="22">
        <v>23.6</v>
      </c>
      <c r="V6" s="22">
        <v>23.4</v>
      </c>
      <c r="W6" s="22">
        <v>16.2</v>
      </c>
      <c r="X6" s="22">
        <v>15</v>
      </c>
      <c r="Y6" s="22">
        <v>15.8</v>
      </c>
      <c r="Z6" s="22">
        <v>17.399999999999999</v>
      </c>
      <c r="AA6" s="22">
        <v>16.7</v>
      </c>
      <c r="AB6" s="22">
        <v>16.399999999999999</v>
      </c>
      <c r="AC6" s="32">
        <v>16</v>
      </c>
      <c r="AD6" s="31">
        <v>14.5</v>
      </c>
      <c r="AE6" s="6">
        <v>15.3</v>
      </c>
      <c r="AF6" s="8">
        <v>14.2</v>
      </c>
      <c r="AG6" s="9"/>
      <c r="AH6" s="13"/>
      <c r="AI6" s="11"/>
      <c r="AJ6" s="14">
        <f>AVERAGE(B6:AF6)</f>
        <v>19.77741935483871</v>
      </c>
    </row>
    <row r="7" spans="1:36" x14ac:dyDescent="0.2">
      <c r="A7" s="4" t="s">
        <v>6</v>
      </c>
      <c r="B7" s="6">
        <v>9.5</v>
      </c>
      <c r="C7" s="6">
        <v>10.1</v>
      </c>
      <c r="D7" s="6">
        <v>11.5</v>
      </c>
      <c r="E7" s="6">
        <v>12.7</v>
      </c>
      <c r="F7" s="6">
        <v>15.8</v>
      </c>
      <c r="G7" s="6">
        <v>13.8</v>
      </c>
      <c r="H7" s="6">
        <v>4.4000000000000004</v>
      </c>
      <c r="I7" s="6">
        <v>7.9</v>
      </c>
      <c r="J7" s="6">
        <v>9.6</v>
      </c>
      <c r="K7" s="6">
        <v>13</v>
      </c>
      <c r="L7" s="6">
        <v>14.3</v>
      </c>
      <c r="M7" s="6">
        <v>13.7</v>
      </c>
      <c r="N7" s="6">
        <v>15.6</v>
      </c>
      <c r="O7" s="6">
        <v>13.8</v>
      </c>
      <c r="P7" s="6">
        <v>13.7</v>
      </c>
      <c r="Q7" s="6">
        <v>15</v>
      </c>
      <c r="R7" s="6">
        <v>17.7</v>
      </c>
      <c r="S7" s="6">
        <v>16.100000000000001</v>
      </c>
      <c r="T7" s="6">
        <v>15.6</v>
      </c>
      <c r="U7" s="6">
        <v>17.600000000000001</v>
      </c>
      <c r="V7" s="6">
        <v>13.5</v>
      </c>
      <c r="W7" s="6">
        <v>13.3</v>
      </c>
      <c r="X7" s="6">
        <v>9.1</v>
      </c>
      <c r="Y7" s="6">
        <v>7</v>
      </c>
      <c r="Z7" s="6">
        <v>10.3</v>
      </c>
      <c r="AA7" s="6">
        <v>13</v>
      </c>
      <c r="AB7" s="20">
        <v>9.6</v>
      </c>
      <c r="AC7" s="32">
        <v>11</v>
      </c>
      <c r="AD7" s="29">
        <v>9.6999999999999993</v>
      </c>
      <c r="AE7" s="6">
        <v>9.6999999999999993</v>
      </c>
      <c r="AF7" s="8">
        <v>12.6</v>
      </c>
      <c r="AG7" s="9"/>
      <c r="AH7" s="13"/>
      <c r="AI7" s="11"/>
      <c r="AJ7" s="14">
        <f t="shared" ref="AJ7:AJ9" si="0">AVERAGE(B7:AF7)</f>
        <v>12.264516129032259</v>
      </c>
    </row>
    <row r="8" spans="1:36" x14ac:dyDescent="0.2">
      <c r="A8" s="4" t="s">
        <v>7</v>
      </c>
      <c r="B8" s="6">
        <v>25.4</v>
      </c>
      <c r="C8" s="6">
        <v>28.4</v>
      </c>
      <c r="D8" s="6">
        <v>31.7</v>
      </c>
      <c r="E8" s="6">
        <v>32.799999999999997</v>
      </c>
      <c r="F8" s="6">
        <v>29.6</v>
      </c>
      <c r="G8" s="6">
        <v>19.399999999999999</v>
      </c>
      <c r="H8" s="6">
        <v>22.3</v>
      </c>
      <c r="I8" s="6">
        <v>28</v>
      </c>
      <c r="J8" s="6">
        <v>30.5</v>
      </c>
      <c r="K8" s="6">
        <v>31.7</v>
      </c>
      <c r="L8" s="6">
        <v>33</v>
      </c>
      <c r="M8" s="6">
        <v>33.299999999999997</v>
      </c>
      <c r="N8" s="6">
        <v>31.7</v>
      </c>
      <c r="O8" s="6">
        <v>30.7</v>
      </c>
      <c r="P8" s="6">
        <v>32.700000000000003</v>
      </c>
      <c r="Q8" s="6">
        <v>34.700000000000003</v>
      </c>
      <c r="R8" s="6">
        <v>35.1</v>
      </c>
      <c r="S8" s="6">
        <v>34.6</v>
      </c>
      <c r="T8" s="6">
        <v>33.700000000000003</v>
      </c>
      <c r="U8" s="6">
        <v>31.9</v>
      </c>
      <c r="V8" s="6">
        <v>33.200000000000003</v>
      </c>
      <c r="W8" s="6">
        <v>21</v>
      </c>
      <c r="X8" s="6">
        <v>21.1</v>
      </c>
      <c r="Y8" s="6">
        <v>23.7</v>
      </c>
      <c r="Z8" s="6">
        <v>25.5</v>
      </c>
      <c r="AA8" s="6">
        <v>25.5</v>
      </c>
      <c r="AB8" s="20">
        <v>23.2</v>
      </c>
      <c r="AC8" s="6">
        <v>22.2</v>
      </c>
      <c r="AD8" s="6">
        <v>20</v>
      </c>
      <c r="AE8" s="6">
        <v>20.9</v>
      </c>
      <c r="AF8" s="8">
        <v>20.2</v>
      </c>
      <c r="AG8" s="9"/>
      <c r="AH8" s="13"/>
      <c r="AI8" s="11"/>
      <c r="AJ8" s="14">
        <f t="shared" si="0"/>
        <v>27.99032258064517</v>
      </c>
    </row>
    <row r="9" spans="1:36" x14ac:dyDescent="0.2">
      <c r="A9" s="4" t="s">
        <v>43</v>
      </c>
      <c r="B9" s="6">
        <v>46.9</v>
      </c>
      <c r="C9" s="6">
        <v>36.200000000000003</v>
      </c>
      <c r="D9" s="6">
        <v>32.6</v>
      </c>
      <c r="E9" s="6">
        <v>29.2</v>
      </c>
      <c r="F9" s="6">
        <v>45.9</v>
      </c>
      <c r="G9" s="6">
        <v>57.3</v>
      </c>
      <c r="H9" s="6">
        <v>43.2</v>
      </c>
      <c r="I9" s="6">
        <v>35.9</v>
      </c>
      <c r="J9" s="6">
        <v>30.1</v>
      </c>
      <c r="K9" s="6">
        <v>28.8</v>
      </c>
      <c r="L9" s="6">
        <v>30</v>
      </c>
      <c r="M9" s="6">
        <v>25.2</v>
      </c>
      <c r="N9" s="6">
        <v>31.9</v>
      </c>
      <c r="O9" s="6">
        <v>39.700000000000003</v>
      </c>
      <c r="P9" s="6">
        <v>35</v>
      </c>
      <c r="Q9" s="6">
        <v>30.8</v>
      </c>
      <c r="R9" s="6">
        <v>29.5</v>
      </c>
      <c r="S9" s="6">
        <v>26.3</v>
      </c>
      <c r="T9" s="6">
        <v>28.4</v>
      </c>
      <c r="U9" s="6">
        <v>27.6</v>
      </c>
      <c r="V9" s="6">
        <v>26.9</v>
      </c>
      <c r="W9" s="6">
        <v>46.7</v>
      </c>
      <c r="X9" s="6">
        <v>45.4</v>
      </c>
      <c r="Y9" s="6">
        <v>46.1</v>
      </c>
      <c r="Z9" s="6">
        <v>45.3</v>
      </c>
      <c r="AA9" s="6">
        <v>53.7</v>
      </c>
      <c r="AB9" s="20">
        <v>56.4</v>
      </c>
      <c r="AC9" s="29">
        <v>58.7</v>
      </c>
      <c r="AD9" s="6">
        <v>56.7</v>
      </c>
      <c r="AE9" s="6">
        <v>51.3</v>
      </c>
      <c r="AF9" s="8">
        <v>63.7</v>
      </c>
      <c r="AG9" s="9"/>
      <c r="AH9" s="13"/>
      <c r="AI9" s="11"/>
      <c r="AJ9" s="14">
        <f t="shared" si="0"/>
        <v>40.045161290322575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21.1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21.1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21.1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21.2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21.5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10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5" spans="1:34" x14ac:dyDescent="0.2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x14ac:dyDescent="0.2">
      <c r="B28" s="21"/>
      <c r="C28" s="21"/>
      <c r="D28" s="17"/>
      <c r="E28" s="17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</sheetData>
  <mergeCells count="6">
    <mergeCell ref="A3:A4"/>
    <mergeCell ref="B3:AF3"/>
    <mergeCell ref="AG3:AG4"/>
    <mergeCell ref="AH3:AH4"/>
    <mergeCell ref="AI3:AI4"/>
    <mergeCell ref="AJ3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J6" sqref="AJ6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8" ht="20.10000000000000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8" ht="18.75" customHeight="1" x14ac:dyDescent="0.2">
      <c r="A3" s="45" t="s">
        <v>11</v>
      </c>
      <c r="B3" s="47" t="s">
        <v>17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9</v>
      </c>
      <c r="AK3" s="41" t="s">
        <v>3</v>
      </c>
      <c r="AL3" s="37" t="s">
        <v>9</v>
      </c>
    </row>
    <row r="4" spans="1:38" ht="93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1"/>
      <c r="AH4" s="53"/>
      <c r="AI4" s="36"/>
      <c r="AJ4" s="38"/>
      <c r="AK4" s="42"/>
      <c r="AL4" s="38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8" ht="20.10000000000000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8" ht="18.75" customHeight="1" x14ac:dyDescent="0.2">
      <c r="A3" s="45" t="s">
        <v>11</v>
      </c>
      <c r="B3" s="47" t="s">
        <v>16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9" t="s">
        <v>2</v>
      </c>
      <c r="AK3" s="41" t="s">
        <v>3</v>
      </c>
      <c r="AL3" s="37" t="s">
        <v>9</v>
      </c>
    </row>
    <row r="4" spans="1:38" ht="93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1"/>
      <c r="AH4" s="53"/>
      <c r="AI4" s="36"/>
      <c r="AJ4" s="40"/>
      <c r="AK4" s="42"/>
      <c r="AL4" s="38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AF32" sqref="AF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8" ht="20.10000000000000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8" ht="18.75" customHeight="1" x14ac:dyDescent="0.2">
      <c r="A3" s="45" t="s">
        <v>11</v>
      </c>
      <c r="B3" s="47" t="s">
        <v>14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9" t="s">
        <v>2</v>
      </c>
      <c r="AK3" s="41" t="s">
        <v>3</v>
      </c>
      <c r="AL3" s="37" t="s">
        <v>42</v>
      </c>
    </row>
    <row r="4" spans="1:38" ht="93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1"/>
      <c r="AH4" s="53"/>
      <c r="AI4" s="36"/>
      <c r="AJ4" s="40"/>
      <c r="AK4" s="42"/>
      <c r="AL4" s="38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8" ht="20.100000000000001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8" ht="18.75" customHeight="1" x14ac:dyDescent="0.2">
      <c r="A3" s="45" t="s">
        <v>11</v>
      </c>
      <c r="B3" s="47" t="s">
        <v>44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9" t="s">
        <v>2</v>
      </c>
      <c r="AK3" s="41" t="s">
        <v>3</v>
      </c>
      <c r="AL3" s="37" t="s">
        <v>42</v>
      </c>
    </row>
    <row r="4" spans="1:38" ht="93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51"/>
      <c r="AH4" s="53"/>
      <c r="AI4" s="36"/>
      <c r="AJ4" s="40"/>
      <c r="AK4" s="42"/>
      <c r="AL4" s="38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1"/>
      <c r="AK1" s="1"/>
    </row>
    <row r="2" spans="1:37" ht="15.7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1"/>
      <c r="AK2" s="1"/>
    </row>
    <row r="3" spans="1:37" ht="27.75" customHeight="1" x14ac:dyDescent="0.2">
      <c r="A3" s="45" t="s">
        <v>11</v>
      </c>
      <c r="B3" s="47" t="s">
        <v>45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  <c r="AK3" s="1"/>
    </row>
    <row r="4" spans="1:37" ht="32.25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51"/>
      <c r="AH4" s="53"/>
      <c r="AI4" s="36"/>
      <c r="AJ4" s="38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1"/>
    </row>
    <row r="3" spans="1:36" ht="12.75" customHeight="1" x14ac:dyDescent="0.2">
      <c r="A3" s="45" t="s">
        <v>11</v>
      </c>
      <c r="B3" s="47" t="s">
        <v>47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54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51"/>
      <c r="AH4" s="53"/>
      <c r="AI4" s="36"/>
      <c r="AJ4" s="38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L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45" t="s">
        <v>11</v>
      </c>
      <c r="B3" s="47" t="s">
        <v>50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51.75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51"/>
      <c r="AH4" s="53"/>
      <c r="AI4" s="36"/>
      <c r="AJ4" s="38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C1" workbookViewId="0">
      <selection activeCell="AI5" sqref="AI5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45" t="s">
        <v>11</v>
      </c>
      <c r="B3" s="47" t="s">
        <v>56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  <c r="AG3" s="50" t="s">
        <v>10</v>
      </c>
      <c r="AH3" s="52" t="s">
        <v>0</v>
      </c>
      <c r="AI3" s="35" t="s">
        <v>1</v>
      </c>
      <c r="AJ3" s="37" t="s">
        <v>42</v>
      </c>
    </row>
    <row r="4" spans="1:36" ht="45.75" customHeight="1" x14ac:dyDescent="0.2">
      <c r="A4" s="4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51"/>
      <c r="AH4" s="53"/>
      <c r="AI4" s="36"/>
      <c r="AJ4" s="38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2E85A-8426-46E7-9BEE-52E3A13671A7}"/>
</file>

<file path=customXml/itemProps2.xml><?xml version="1.0" encoding="utf-8"?>
<ds:datastoreItem xmlns:ds="http://schemas.openxmlformats.org/officeDocument/2006/customXml" ds:itemID="{ED95DC09-3007-4307-B108-AE8052AAB3A4}"/>
</file>

<file path=customXml/itemProps3.xml><?xml version="1.0" encoding="utf-8"?>
<ds:datastoreItem xmlns:ds="http://schemas.openxmlformats.org/officeDocument/2006/customXml" ds:itemID="{D153E8C3-0C0E-4C8C-86D2-00CC6FE16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  <vt:lpstr>AGUSTOS 2017</vt:lpstr>
      <vt:lpstr>EYLÜL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2017-10-13T09:57:11Z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